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040" tabRatio="817"/>
  </bookViews>
  <sheets>
    <sheet name="кіші топ" sheetId="10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" i="16"/>
  <c r="R16"/>
  <c r="K10"/>
  <c r="F17" i="13" l="1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E17"/>
  <c r="E17" i="12"/>
  <c r="D17" i="13"/>
  <c r="C16" i="16"/>
  <c r="D16"/>
  <c r="E16"/>
  <c r="F16"/>
  <c r="G16"/>
  <c r="H16"/>
  <c r="I16"/>
  <c r="J16"/>
  <c r="K16"/>
  <c r="L16"/>
  <c r="M16"/>
  <c r="N16"/>
  <c r="O16"/>
  <c r="P16"/>
  <c r="Q16"/>
  <c r="U16" l="1"/>
  <c r="S16"/>
  <c r="Q17" i="10"/>
  <c r="R17"/>
  <c r="S17"/>
  <c r="T17"/>
  <c r="U17"/>
  <c r="V17"/>
  <c r="W17"/>
  <c r="X17"/>
  <c r="Y17"/>
  <c r="V12" i="16"/>
  <c r="W12" s="1"/>
  <c r="V11"/>
  <c r="W11" s="1"/>
  <c r="V10"/>
  <c r="W10" s="1"/>
  <c r="V9"/>
  <c r="W9" s="1"/>
  <c r="T12"/>
  <c r="U12" s="1"/>
  <c r="T11"/>
  <c r="U11" s="1"/>
  <c r="T10"/>
  <c r="U10" s="1"/>
  <c r="T9"/>
  <c r="U9" s="1"/>
  <c r="R12"/>
  <c r="S12" s="1"/>
  <c r="R11"/>
  <c r="S11" s="1"/>
  <c r="R10"/>
  <c r="S10" s="1"/>
  <c r="R9"/>
  <c r="S9" s="1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Z17"/>
  <c r="AA17"/>
  <c r="AB17"/>
  <c r="AC17"/>
  <c r="AD17"/>
  <c r="AE17"/>
  <c r="AF17"/>
  <c r="AG17"/>
  <c r="AH17"/>
  <c r="E17"/>
  <c r="D17" i="11"/>
  <c r="D17" i="10"/>
  <c r="AB18" i="11" l="1"/>
  <c r="U18" i="10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E17" l="1"/>
  <c r="Q18" i="13"/>
  <c r="U18"/>
  <c r="AK18"/>
  <c r="AK17" i="12"/>
  <c r="D17"/>
  <c r="E18" s="1"/>
  <c r="F17"/>
  <c r="G17"/>
  <c r="N17"/>
  <c r="O17"/>
  <c r="P17"/>
  <c r="Q17"/>
  <c r="R17"/>
  <c r="S17"/>
  <c r="AF17"/>
  <c r="AH17"/>
  <c r="AI17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AI18" i="12" l="1"/>
  <c r="R18"/>
  <c r="N18"/>
  <c r="AL18" i="13"/>
  <c r="V18"/>
  <c r="R18"/>
  <c r="AN18"/>
  <c r="AJ18"/>
  <c r="T18"/>
  <c r="AM18"/>
  <c r="AI18"/>
  <c r="S18"/>
  <c r="AH18" i="12"/>
  <c r="Q18"/>
  <c r="AK18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I17" i="16"/>
  <c r="F18" i="13"/>
  <c r="G18"/>
  <c r="D18"/>
  <c r="E18"/>
  <c r="F18" i="12"/>
  <c r="G18"/>
  <c r="D18"/>
  <c r="G18" i="11"/>
  <c r="N17" i="16"/>
  <c r="J17"/>
  <c r="B17"/>
  <c r="F17"/>
  <c r="Q17"/>
  <c r="M17"/>
  <c r="E17"/>
  <c r="P17"/>
  <c r="C17"/>
  <c r="G17"/>
  <c r="K17"/>
  <c r="O17"/>
  <c r="D17"/>
  <c r="H17"/>
  <c r="L17"/>
  <c r="E18" i="11"/>
  <c r="D18"/>
  <c r="F18"/>
</calcChain>
</file>

<file path=xl/sharedStrings.xml><?xml version="1.0" encoding="utf-8"?>
<sst xmlns="http://schemas.openxmlformats.org/spreadsheetml/2006/main" count="280" uniqueCount="56">
  <si>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</si>
  <si>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</si>
  <si>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</si>
  <si>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</si>
  <si>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</si>
  <si>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</si>
  <si>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</si>
  <si>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</si>
  <si>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</si>
  <si>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</si>
  <si>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</si>
  <si>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</si>
  <si>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</si>
  <si>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</si>
  <si>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</si>
  <si>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</si>
  <si>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</si>
  <si>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</si>
  <si>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</si>
  <si>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</si>
  <si>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</si>
  <si>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</si>
  <si>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</si>
  <si>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</si>
  <si>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</si>
  <si>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</si>
  <si>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>Кіші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</si>
  <si>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</si>
  <si>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</si>
  <si>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</si>
  <si>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</si>
  <si>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</si>
  <si>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Мектепалды тобы</t>
  </si>
  <si>
    <t>БАРЛЫҒЫ</t>
  </si>
  <si>
    <t xml:space="preserve">Жас ерекшелік топтары </t>
  </si>
  <si>
    <t xml:space="preserve">      Әдіскерінің аты-жөні:   Қоғамова Л.Б.    </t>
  </si>
  <si>
    <t>Оқыту тілі  қазақ тілі</t>
  </si>
  <si>
    <t xml:space="preserve"> </t>
  </si>
  <si>
    <t>Әдіскерінің аты-жөні: Қоғамова Л.Б.</t>
  </si>
  <si>
    <t>Әдіскерінің аты-жөні: Конкакова А Ж</t>
  </si>
  <si>
    <t>МДҰ атауы: ЖШС "Аделя" бөбекжай балабақшасы</t>
  </si>
  <si>
    <t xml:space="preserve">Мекен-жайы : Артиков 120   </t>
  </si>
  <si>
    <t>Ортанғы топ</t>
  </si>
  <si>
    <t>МДҰ Аделя бөбекжай балабақшасы</t>
  </si>
  <si>
    <t>Әдіскерінің аты жөні Конкакова Алия Жаппаралиева</t>
  </si>
  <si>
    <t xml:space="preserve">мад тобы Бәйтерек </t>
  </si>
  <si>
    <t>МДҰ атауы Аделя бөбекжай балабақшасы</t>
  </si>
  <si>
    <t>Әдіскерінің аты жөні  Конкакова Алия Жаппаралиевна</t>
  </si>
  <si>
    <t>ересек топ Қыран  Байшарова Гаухар</t>
  </si>
  <si>
    <t>Әдіскерінің аты жөні Конкакова Алия Жаппаралиевна</t>
  </si>
  <si>
    <t>орта топ Балапан</t>
  </si>
  <si>
    <t>Егембердиева Айгерім</t>
  </si>
  <si>
    <t>Аринова Эльмира</t>
  </si>
  <si>
    <t>кіші топ Бүлдіршін</t>
  </si>
  <si>
    <t>Тілеухан Назерке</t>
  </si>
  <si>
    <t>Халжанова Рахима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</si>
</sst>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9" fillId="0" borderId="0" xfId="0" applyFont="1" applyAlignment="1"/>
    <xf numFmtId="0" fontId="0" fillId="0" borderId="0" xfId="0" applyAlignment="1">
      <alignment horizontal="center"/>
    </xf>
    <xf numFmtId="0" fontId="8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H18"/>
  <sheetViews>
    <sheetView tabSelected="1" zoomScale="70" zoomScaleNormal="70" workbookViewId="0">
      <selection activeCell="C10" sqref="C10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>
      <c r="B2" s="41" t="s">
        <v>31</v>
      </c>
      <c r="C2" s="41"/>
      <c r="D2" s="41"/>
      <c r="E2" s="41"/>
      <c r="F2" s="41"/>
      <c r="G2" s="41"/>
      <c r="H2" s="7"/>
      <c r="I2" s="7"/>
      <c r="J2" s="7"/>
      <c r="K2" s="2"/>
      <c r="L2" s="37" t="s">
        <v>46</v>
      </c>
      <c r="M2" s="37"/>
      <c r="N2" s="37"/>
      <c r="O2" s="37"/>
      <c r="P2" s="37"/>
      <c r="Q2" s="37"/>
      <c r="R2" s="37"/>
      <c r="S2" s="37"/>
      <c r="T2" s="37"/>
      <c r="U2" s="3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8" t="s">
        <v>16</v>
      </c>
      <c r="AH2" s="48"/>
    </row>
    <row r="3" spans="1:34" ht="15.75">
      <c r="A3" s="3"/>
      <c r="B3" s="37" t="s">
        <v>35</v>
      </c>
      <c r="C3" s="38"/>
      <c r="D3" s="38"/>
      <c r="E3" s="38"/>
      <c r="F3" s="38"/>
      <c r="G3" s="3"/>
      <c r="H3" s="3"/>
      <c r="I3" s="3"/>
      <c r="J3" s="3"/>
      <c r="K3" s="3"/>
      <c r="L3" s="37" t="s">
        <v>49</v>
      </c>
      <c r="M3" s="37"/>
      <c r="N3" s="37"/>
      <c r="O3" s="37"/>
      <c r="P3" s="37"/>
      <c r="Q3" s="37"/>
      <c r="R3" s="37"/>
      <c r="S3" s="31"/>
      <c r="T3" s="31"/>
      <c r="U3" s="31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>
      <c r="A4" s="3"/>
      <c r="G4" s="3"/>
      <c r="H4" s="3"/>
      <c r="I4" s="3"/>
      <c r="J4" s="3"/>
      <c r="K4" s="3"/>
      <c r="L4" s="40" t="s">
        <v>36</v>
      </c>
      <c r="M4" s="40"/>
      <c r="N4" s="40"/>
      <c r="O4" s="40"/>
      <c r="P4" s="40"/>
      <c r="Q4" s="40"/>
      <c r="R4" s="40"/>
      <c r="S4" s="40"/>
      <c r="T4" s="40"/>
      <c r="U4" s="40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 t="s">
        <v>37</v>
      </c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47" t="s">
        <v>0</v>
      </c>
      <c r="B7" s="39" t="s">
        <v>2</v>
      </c>
      <c r="C7" s="39" t="s">
        <v>3</v>
      </c>
      <c r="D7" s="39" t="s">
        <v>9</v>
      </c>
      <c r="E7" s="39" t="s">
        <v>4</v>
      </c>
      <c r="F7" s="39"/>
      <c r="G7" s="39"/>
      <c r="H7" s="49" t="s">
        <v>7</v>
      </c>
      <c r="I7" s="50"/>
      <c r="J7" s="50"/>
      <c r="K7" s="50"/>
      <c r="L7" s="50"/>
      <c r="M7" s="51"/>
      <c r="N7" s="39" t="s">
        <v>5</v>
      </c>
      <c r="O7" s="39"/>
      <c r="P7" s="39"/>
      <c r="Q7" s="49" t="s">
        <v>8</v>
      </c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1"/>
      <c r="AF7" s="39" t="s">
        <v>6</v>
      </c>
      <c r="AG7" s="39"/>
      <c r="AH7" s="39"/>
    </row>
    <row r="8" spans="1:34" ht="15.75" customHeight="1">
      <c r="A8" s="47"/>
      <c r="B8" s="39"/>
      <c r="C8" s="39"/>
      <c r="D8" s="39"/>
      <c r="E8" s="35" t="s">
        <v>13</v>
      </c>
      <c r="F8" s="35" t="s">
        <v>14</v>
      </c>
      <c r="G8" s="35" t="s">
        <v>15</v>
      </c>
      <c r="H8" s="39" t="s">
        <v>17</v>
      </c>
      <c r="I8" s="39"/>
      <c r="J8" s="39"/>
      <c r="K8" s="39" t="s">
        <v>18</v>
      </c>
      <c r="L8" s="39"/>
      <c r="M8" s="39"/>
      <c r="N8" s="35" t="s">
        <v>13</v>
      </c>
      <c r="O8" s="35" t="s">
        <v>14</v>
      </c>
      <c r="P8" s="35" t="s">
        <v>15</v>
      </c>
      <c r="Q8" s="39" t="s">
        <v>22</v>
      </c>
      <c r="R8" s="39"/>
      <c r="S8" s="39"/>
      <c r="T8" s="39" t="s">
        <v>19</v>
      </c>
      <c r="U8" s="39"/>
      <c r="V8" s="39"/>
      <c r="W8" s="39" t="s">
        <v>23</v>
      </c>
      <c r="X8" s="39"/>
      <c r="Y8" s="39"/>
      <c r="Z8" s="49" t="s">
        <v>24</v>
      </c>
      <c r="AA8" s="50"/>
      <c r="AB8" s="51"/>
      <c r="AC8" s="49" t="s">
        <v>20</v>
      </c>
      <c r="AD8" s="50"/>
      <c r="AE8" s="51"/>
      <c r="AF8" s="35" t="s">
        <v>13</v>
      </c>
      <c r="AG8" s="35" t="s">
        <v>14</v>
      </c>
      <c r="AH8" s="35" t="s">
        <v>15</v>
      </c>
    </row>
    <row r="9" spans="1:34" ht="126.75" customHeight="1">
      <c r="A9" s="47"/>
      <c r="B9" s="39"/>
      <c r="C9" s="39"/>
      <c r="D9" s="39"/>
      <c r="E9" s="36"/>
      <c r="F9" s="36"/>
      <c r="G9" s="36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36"/>
      <c r="O9" s="36"/>
      <c r="P9" s="36"/>
      <c r="Q9" s="28" t="s">
        <v>13</v>
      </c>
      <c r="R9" s="28" t="s">
        <v>14</v>
      </c>
      <c r="S9" s="28" t="s">
        <v>15</v>
      </c>
      <c r="T9" s="28" t="s">
        <v>13</v>
      </c>
      <c r="U9" s="28" t="s">
        <v>14</v>
      </c>
      <c r="V9" s="28" t="s">
        <v>15</v>
      </c>
      <c r="W9" s="28" t="s">
        <v>13</v>
      </c>
      <c r="X9" s="28" t="s">
        <v>14</v>
      </c>
      <c r="Y9" s="28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36"/>
      <c r="AG9" s="36"/>
      <c r="AH9" s="36"/>
    </row>
    <row r="10" spans="1:34" ht="15.75">
      <c r="A10" s="5">
        <v>1</v>
      </c>
      <c r="B10" s="6" t="s">
        <v>53</v>
      </c>
      <c r="C10" s="6" t="s">
        <v>54</v>
      </c>
      <c r="D10" s="12">
        <v>25</v>
      </c>
      <c r="E10" s="12">
        <v>19</v>
      </c>
      <c r="F10" s="12">
        <v>1</v>
      </c>
      <c r="G10" s="12">
        <v>0</v>
      </c>
      <c r="H10" s="12">
        <v>19</v>
      </c>
      <c r="I10" s="12">
        <v>2</v>
      </c>
      <c r="J10" s="12">
        <v>0</v>
      </c>
      <c r="K10" s="12">
        <v>18.75</v>
      </c>
      <c r="L10" s="12">
        <v>1.25</v>
      </c>
      <c r="M10" s="12">
        <v>0</v>
      </c>
      <c r="N10" s="12">
        <v>19</v>
      </c>
      <c r="O10" s="12">
        <v>1</v>
      </c>
      <c r="P10" s="12">
        <v>0</v>
      </c>
      <c r="Q10" s="12">
        <v>18.75</v>
      </c>
      <c r="R10" s="12">
        <v>1.25</v>
      </c>
      <c r="S10" s="12">
        <v>0</v>
      </c>
      <c r="T10" s="12">
        <v>18.5</v>
      </c>
      <c r="U10" s="12">
        <v>1.5</v>
      </c>
      <c r="V10" s="12">
        <v>0</v>
      </c>
      <c r="W10" s="12">
        <v>18</v>
      </c>
      <c r="X10" s="12">
        <v>2</v>
      </c>
      <c r="Y10" s="12">
        <v>0</v>
      </c>
      <c r="Z10" s="12">
        <v>18.75</v>
      </c>
      <c r="AA10" s="12">
        <v>1.25</v>
      </c>
      <c r="AB10" s="12">
        <v>0</v>
      </c>
      <c r="AC10" s="12">
        <v>18.25</v>
      </c>
      <c r="AD10" s="12">
        <v>1.75</v>
      </c>
      <c r="AE10" s="12">
        <v>0</v>
      </c>
      <c r="AF10" s="12">
        <v>19</v>
      </c>
      <c r="AG10" s="12">
        <v>1</v>
      </c>
      <c r="AH10" s="12">
        <v>0</v>
      </c>
    </row>
    <row r="11" spans="1:34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>
      <c r="A17" s="44" t="s">
        <v>1</v>
      </c>
      <c r="B17" s="45"/>
      <c r="C17" s="46"/>
      <c r="D17" s="14">
        <f t="shared" ref="D17:AH17" si="0">SUM(D10:D16)</f>
        <v>25</v>
      </c>
      <c r="E17" s="12">
        <f t="shared" si="0"/>
        <v>19</v>
      </c>
      <c r="F17" s="12">
        <f t="shared" si="0"/>
        <v>1</v>
      </c>
      <c r="G17" s="12">
        <f t="shared" si="0"/>
        <v>0</v>
      </c>
      <c r="H17" s="12">
        <f t="shared" si="0"/>
        <v>19</v>
      </c>
      <c r="I17" s="12">
        <f t="shared" si="0"/>
        <v>2</v>
      </c>
      <c r="J17" s="12">
        <f t="shared" si="0"/>
        <v>0</v>
      </c>
      <c r="K17" s="12">
        <f t="shared" si="0"/>
        <v>18.75</v>
      </c>
      <c r="L17" s="12">
        <f t="shared" si="0"/>
        <v>1.25</v>
      </c>
      <c r="M17" s="12">
        <f t="shared" si="0"/>
        <v>0</v>
      </c>
      <c r="N17" s="12">
        <f t="shared" si="0"/>
        <v>19</v>
      </c>
      <c r="O17" s="12">
        <f t="shared" si="0"/>
        <v>1</v>
      </c>
      <c r="P17" s="12">
        <f t="shared" si="0"/>
        <v>0</v>
      </c>
      <c r="Q17" s="12">
        <f t="shared" si="0"/>
        <v>18.75</v>
      </c>
      <c r="R17" s="12">
        <f t="shared" si="0"/>
        <v>1.25</v>
      </c>
      <c r="S17" s="12">
        <f t="shared" si="0"/>
        <v>0</v>
      </c>
      <c r="T17" s="12">
        <f t="shared" si="0"/>
        <v>18.5</v>
      </c>
      <c r="U17" s="12">
        <f t="shared" si="0"/>
        <v>1.5</v>
      </c>
      <c r="V17" s="12">
        <f t="shared" si="0"/>
        <v>0</v>
      </c>
      <c r="W17" s="12">
        <f t="shared" si="0"/>
        <v>18</v>
      </c>
      <c r="X17" s="12">
        <f t="shared" si="0"/>
        <v>2</v>
      </c>
      <c r="Y17" s="12">
        <f t="shared" si="0"/>
        <v>0</v>
      </c>
      <c r="Z17" s="12">
        <f t="shared" si="0"/>
        <v>18.75</v>
      </c>
      <c r="AA17" s="12">
        <f t="shared" si="0"/>
        <v>1.25</v>
      </c>
      <c r="AB17" s="12">
        <f t="shared" si="0"/>
        <v>0</v>
      </c>
      <c r="AC17" s="12">
        <f t="shared" si="0"/>
        <v>18.25</v>
      </c>
      <c r="AD17" s="12">
        <f t="shared" si="0"/>
        <v>1.75</v>
      </c>
      <c r="AE17" s="12">
        <f t="shared" si="0"/>
        <v>0</v>
      </c>
      <c r="AF17" s="12">
        <f t="shared" si="0"/>
        <v>19</v>
      </c>
      <c r="AG17" s="12">
        <f t="shared" si="0"/>
        <v>1</v>
      </c>
      <c r="AH17" s="12">
        <f t="shared" si="0"/>
        <v>0</v>
      </c>
    </row>
    <row r="18" spans="1:34" ht="17.25" customHeight="1">
      <c r="A18" s="42" t="s">
        <v>10</v>
      </c>
      <c r="B18" s="43"/>
      <c r="C18" s="43"/>
      <c r="D18" s="27">
        <f>D17*100/D17</f>
        <v>100</v>
      </c>
      <c r="E18" s="29">
        <f>E17*100/D17</f>
        <v>76</v>
      </c>
      <c r="F18" s="29">
        <f>F17*100/D17</f>
        <v>4</v>
      </c>
      <c r="G18" s="29">
        <f>G17*100/D17</f>
        <v>0</v>
      </c>
      <c r="H18" s="12">
        <f>H17*100/D17</f>
        <v>76</v>
      </c>
      <c r="I18" s="12">
        <f>I17*100/D17</f>
        <v>8</v>
      </c>
      <c r="J18" s="12">
        <f>J17*100/D17</f>
        <v>0</v>
      </c>
      <c r="K18" s="12">
        <f>K17*100/D17</f>
        <v>75</v>
      </c>
      <c r="L18" s="12">
        <f>L17*100/D17</f>
        <v>5</v>
      </c>
      <c r="M18" s="12">
        <f>M17*100/D17</f>
        <v>0</v>
      </c>
      <c r="N18" s="12">
        <f>N17*100/D17</f>
        <v>76</v>
      </c>
      <c r="O18" s="12">
        <f>O17*100/D17</f>
        <v>4</v>
      </c>
      <c r="P18" s="12">
        <f>P17*100/D17</f>
        <v>0</v>
      </c>
      <c r="Q18" s="12">
        <f>Q17*100/D17</f>
        <v>75</v>
      </c>
      <c r="R18" s="12">
        <f>R17*100/D17</f>
        <v>5</v>
      </c>
      <c r="S18" s="12">
        <f>S17*100/D17</f>
        <v>0</v>
      </c>
      <c r="T18" s="12">
        <f>T17*100/D17</f>
        <v>74</v>
      </c>
      <c r="U18" s="12">
        <f>U17*100/D17</f>
        <v>6</v>
      </c>
      <c r="V18" s="12">
        <f>V17*100/D17</f>
        <v>0</v>
      </c>
      <c r="W18" s="12">
        <f>W17*100/D17</f>
        <v>72</v>
      </c>
      <c r="X18" s="12">
        <f>X17*100/D17</f>
        <v>8</v>
      </c>
      <c r="Y18" s="12">
        <f>Y17*100/D17</f>
        <v>0</v>
      </c>
      <c r="Z18" s="12">
        <f>Z17*100/D17</f>
        <v>75</v>
      </c>
      <c r="AA18" s="12">
        <f>AA17*100/D17</f>
        <v>5</v>
      </c>
      <c r="AB18" s="12">
        <f>AB17*100/D17</f>
        <v>0</v>
      </c>
      <c r="AC18" s="12">
        <f>AC17*100/D17</f>
        <v>73</v>
      </c>
      <c r="AD18" s="12">
        <f>AD17*100/D17</f>
        <v>7</v>
      </c>
      <c r="AE18" s="12">
        <f>AE17*100/D17</f>
        <v>0</v>
      </c>
      <c r="AF18" s="12">
        <f>AF17*100/D17</f>
        <v>76</v>
      </c>
      <c r="AG18" s="12">
        <f>AG17*100/D17</f>
        <v>4</v>
      </c>
      <c r="AH18" s="12">
        <f>AH17*100/D17</f>
        <v>0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scale="29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18"/>
  <sheetViews>
    <sheetView zoomScale="80" zoomScaleNormal="80" workbookViewId="0">
      <selection activeCell="A11" sqref="A11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41" t="s">
        <v>30</v>
      </c>
      <c r="C2" s="41"/>
      <c r="D2" s="41"/>
      <c r="E2" s="41"/>
      <c r="F2" s="41"/>
      <c r="G2" s="7"/>
      <c r="H2" s="7"/>
      <c r="I2" s="7"/>
      <c r="J2" s="7"/>
      <c r="K2" s="7"/>
      <c r="L2" s="7"/>
      <c r="M2" s="7"/>
      <c r="N2" s="2"/>
      <c r="O2" s="37" t="s">
        <v>46</v>
      </c>
      <c r="P2" s="37"/>
      <c r="Q2" s="37"/>
      <c r="R2" s="37"/>
      <c r="S2" s="37"/>
      <c r="T2" s="37"/>
      <c r="U2" s="37"/>
      <c r="V2" s="37"/>
      <c r="W2" s="37"/>
      <c r="X2" s="37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8" t="s">
        <v>16</v>
      </c>
      <c r="AK2" s="48"/>
    </row>
    <row r="3" spans="1:37" ht="15.75">
      <c r="A3" s="3"/>
      <c r="B3" s="37" t="s">
        <v>38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7" t="s">
        <v>49</v>
      </c>
      <c r="P3" s="37"/>
      <c r="Q3" s="37"/>
      <c r="R3" s="37"/>
      <c r="S3" s="37"/>
      <c r="T3" s="37"/>
      <c r="U3" s="37"/>
      <c r="V3" s="31"/>
      <c r="W3" s="31"/>
      <c r="X3" s="31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40" t="s">
        <v>36</v>
      </c>
      <c r="P4" s="40"/>
      <c r="Q4" s="40"/>
      <c r="R4" s="40"/>
      <c r="S4" s="40"/>
      <c r="T4" s="40"/>
      <c r="U4" s="40"/>
      <c r="V4" s="40"/>
      <c r="W4" s="40"/>
      <c r="X4" s="40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7" t="s">
        <v>0</v>
      </c>
      <c r="B7" s="39" t="s">
        <v>2</v>
      </c>
      <c r="C7" s="39" t="s">
        <v>3</v>
      </c>
      <c r="D7" s="39" t="s">
        <v>9</v>
      </c>
      <c r="E7" s="39" t="s">
        <v>4</v>
      </c>
      <c r="F7" s="39"/>
      <c r="G7" s="39"/>
      <c r="H7" s="49" t="s">
        <v>7</v>
      </c>
      <c r="I7" s="50"/>
      <c r="J7" s="50"/>
      <c r="K7" s="50"/>
      <c r="L7" s="50"/>
      <c r="M7" s="50"/>
      <c r="N7" s="50"/>
      <c r="O7" s="50"/>
      <c r="P7" s="51"/>
      <c r="Q7" s="39" t="s">
        <v>5</v>
      </c>
      <c r="R7" s="39"/>
      <c r="S7" s="39"/>
      <c r="T7" s="49" t="s">
        <v>8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39" t="s">
        <v>6</v>
      </c>
      <c r="AJ7" s="39"/>
      <c r="AK7" s="39"/>
    </row>
    <row r="8" spans="1:37" ht="15.75" customHeight="1">
      <c r="A8" s="47"/>
      <c r="B8" s="39"/>
      <c r="C8" s="39"/>
      <c r="D8" s="39"/>
      <c r="E8" s="35" t="s">
        <v>13</v>
      </c>
      <c r="F8" s="35" t="s">
        <v>14</v>
      </c>
      <c r="G8" s="35" t="s">
        <v>15</v>
      </c>
      <c r="H8" s="53" t="s">
        <v>17</v>
      </c>
      <c r="I8" s="54"/>
      <c r="J8" s="54"/>
      <c r="K8" s="50" t="s">
        <v>18</v>
      </c>
      <c r="L8" s="50"/>
      <c r="M8" s="51"/>
      <c r="N8" s="57" t="s">
        <v>21</v>
      </c>
      <c r="O8" s="55"/>
      <c r="P8" s="56"/>
      <c r="Q8" s="35" t="s">
        <v>13</v>
      </c>
      <c r="R8" s="35" t="s">
        <v>14</v>
      </c>
      <c r="S8" s="35" t="s">
        <v>15</v>
      </c>
      <c r="T8" s="52" t="s">
        <v>22</v>
      </c>
      <c r="U8" s="52"/>
      <c r="V8" s="52"/>
      <c r="W8" s="52" t="s">
        <v>19</v>
      </c>
      <c r="X8" s="52"/>
      <c r="Y8" s="52"/>
      <c r="Z8" s="47" t="s">
        <v>23</v>
      </c>
      <c r="AA8" s="47"/>
      <c r="AB8" s="47"/>
      <c r="AC8" s="47" t="s">
        <v>24</v>
      </c>
      <c r="AD8" s="47"/>
      <c r="AE8" s="47"/>
      <c r="AF8" s="55" t="s">
        <v>20</v>
      </c>
      <c r="AG8" s="55"/>
      <c r="AH8" s="56"/>
      <c r="AI8" s="35" t="s">
        <v>13</v>
      </c>
      <c r="AJ8" s="35" t="s">
        <v>14</v>
      </c>
      <c r="AK8" s="35" t="s">
        <v>15</v>
      </c>
    </row>
    <row r="9" spans="1:37" ht="115.5" customHeight="1">
      <c r="A9" s="47"/>
      <c r="B9" s="39"/>
      <c r="C9" s="39"/>
      <c r="D9" s="39"/>
      <c r="E9" s="36"/>
      <c r="F9" s="36"/>
      <c r="G9" s="36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6"/>
      <c r="R9" s="36"/>
      <c r="S9" s="36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6"/>
      <c r="AJ9" s="36"/>
      <c r="AK9" s="36"/>
    </row>
    <row r="10" spans="1:37" ht="15.75">
      <c r="A10" s="5">
        <v>1</v>
      </c>
      <c r="B10" s="6" t="s">
        <v>50</v>
      </c>
      <c r="C10" s="6" t="s">
        <v>51</v>
      </c>
      <c r="D10" s="12">
        <v>25</v>
      </c>
      <c r="E10" s="12">
        <v>24</v>
      </c>
      <c r="F10" s="12">
        <v>1</v>
      </c>
      <c r="G10" s="12">
        <v>0</v>
      </c>
      <c r="H10" s="12">
        <v>23.6</v>
      </c>
      <c r="I10" s="12">
        <v>1</v>
      </c>
      <c r="J10" s="12">
        <v>0</v>
      </c>
      <c r="K10" s="12">
        <v>23</v>
      </c>
      <c r="L10" s="12">
        <v>2</v>
      </c>
      <c r="M10" s="12">
        <v>0</v>
      </c>
      <c r="N10" s="12">
        <v>23.6</v>
      </c>
      <c r="O10" s="12">
        <v>1.4</v>
      </c>
      <c r="P10" s="12">
        <v>0</v>
      </c>
      <c r="Q10" s="12">
        <v>23.2</v>
      </c>
      <c r="R10" s="12">
        <v>1.8</v>
      </c>
      <c r="S10" s="12">
        <v>0</v>
      </c>
      <c r="T10" s="12">
        <v>23.4</v>
      </c>
      <c r="U10" s="12">
        <v>1.6</v>
      </c>
      <c r="V10" s="12">
        <v>0</v>
      </c>
      <c r="W10" s="12">
        <v>23.4</v>
      </c>
      <c r="X10" s="12">
        <v>1.6</v>
      </c>
      <c r="Y10" s="12">
        <v>0</v>
      </c>
      <c r="Z10" s="12">
        <v>23.6</v>
      </c>
      <c r="AA10" s="12">
        <v>1.4</v>
      </c>
      <c r="AB10" s="12">
        <v>0</v>
      </c>
      <c r="AC10" s="12">
        <v>23.6</v>
      </c>
      <c r="AD10" s="12">
        <v>1.4</v>
      </c>
      <c r="AE10" s="12">
        <v>0</v>
      </c>
      <c r="AF10" s="12">
        <v>23.4</v>
      </c>
      <c r="AG10" s="12">
        <v>1.6</v>
      </c>
      <c r="AH10" s="12">
        <v>0</v>
      </c>
      <c r="AI10" s="12">
        <v>24</v>
      </c>
      <c r="AJ10" s="12">
        <v>1</v>
      </c>
      <c r="AK10" s="12">
        <v>0</v>
      </c>
    </row>
    <row r="11" spans="1:37" ht="15.75">
      <c r="A11" s="5">
        <v>2</v>
      </c>
      <c r="B11" s="6"/>
      <c r="C11" s="6" t="s">
        <v>52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44" t="s">
        <v>1</v>
      </c>
      <c r="B17" s="45"/>
      <c r="C17" s="46"/>
      <c r="D17" s="14">
        <f t="shared" ref="D17:AK17" si="0">SUM(D10:D16)</f>
        <v>25</v>
      </c>
      <c r="E17" s="12">
        <f t="shared" si="0"/>
        <v>24</v>
      </c>
      <c r="F17" s="12">
        <f t="shared" si="0"/>
        <v>1</v>
      </c>
      <c r="G17" s="12">
        <f t="shared" si="0"/>
        <v>0</v>
      </c>
      <c r="H17" s="12">
        <f t="shared" si="0"/>
        <v>23.6</v>
      </c>
      <c r="I17" s="12">
        <f t="shared" si="0"/>
        <v>1</v>
      </c>
      <c r="J17" s="12">
        <f t="shared" si="0"/>
        <v>0</v>
      </c>
      <c r="K17" s="12">
        <f t="shared" si="0"/>
        <v>23</v>
      </c>
      <c r="L17" s="12">
        <f t="shared" si="0"/>
        <v>2</v>
      </c>
      <c r="M17" s="12">
        <f t="shared" si="0"/>
        <v>0</v>
      </c>
      <c r="N17" s="12">
        <f t="shared" si="0"/>
        <v>23.6</v>
      </c>
      <c r="O17" s="12">
        <f t="shared" si="0"/>
        <v>1.4</v>
      </c>
      <c r="P17" s="12">
        <f t="shared" si="0"/>
        <v>0</v>
      </c>
      <c r="Q17" s="12">
        <f t="shared" si="0"/>
        <v>23.2</v>
      </c>
      <c r="R17" s="12">
        <f t="shared" si="0"/>
        <v>1.8</v>
      </c>
      <c r="S17" s="12">
        <f t="shared" si="0"/>
        <v>0</v>
      </c>
      <c r="T17" s="12">
        <f t="shared" si="0"/>
        <v>23.4</v>
      </c>
      <c r="U17" s="12">
        <f t="shared" si="0"/>
        <v>1.6</v>
      </c>
      <c r="V17" s="12">
        <f t="shared" si="0"/>
        <v>0</v>
      </c>
      <c r="W17" s="12">
        <f t="shared" si="0"/>
        <v>23.4</v>
      </c>
      <c r="X17" s="12">
        <f t="shared" si="0"/>
        <v>1.6</v>
      </c>
      <c r="Y17" s="12">
        <f t="shared" si="0"/>
        <v>0</v>
      </c>
      <c r="Z17" s="12">
        <f t="shared" si="0"/>
        <v>23.6</v>
      </c>
      <c r="AA17" s="12">
        <f t="shared" si="0"/>
        <v>1.4</v>
      </c>
      <c r="AB17" s="12">
        <f t="shared" si="0"/>
        <v>0</v>
      </c>
      <c r="AC17" s="12">
        <f t="shared" si="0"/>
        <v>23.6</v>
      </c>
      <c r="AD17" s="12">
        <f t="shared" si="0"/>
        <v>1.4</v>
      </c>
      <c r="AE17" s="12">
        <f t="shared" si="0"/>
        <v>0</v>
      </c>
      <c r="AF17" s="12">
        <f t="shared" si="0"/>
        <v>23.4</v>
      </c>
      <c r="AG17" s="12">
        <f t="shared" si="0"/>
        <v>1.6</v>
      </c>
      <c r="AH17" s="12">
        <f t="shared" si="0"/>
        <v>0</v>
      </c>
      <c r="AI17" s="12">
        <f t="shared" si="0"/>
        <v>24</v>
      </c>
      <c r="AJ17" s="12">
        <f t="shared" si="0"/>
        <v>1</v>
      </c>
      <c r="AK17" s="12">
        <f t="shared" si="0"/>
        <v>0</v>
      </c>
    </row>
    <row r="18" spans="1:37" ht="18.75" customHeight="1">
      <c r="A18" s="42" t="s">
        <v>10</v>
      </c>
      <c r="B18" s="43"/>
      <c r="C18" s="43"/>
      <c r="D18" s="17">
        <f>D17*100/D17</f>
        <v>100</v>
      </c>
      <c r="E18" s="13">
        <f>E17*100/D17</f>
        <v>96</v>
      </c>
      <c r="F18" s="13">
        <f>F17*100/D17</f>
        <v>4</v>
      </c>
      <c r="G18" s="13">
        <f>G17*100/D17</f>
        <v>0</v>
      </c>
      <c r="H18" s="13">
        <f>H17*100/D17</f>
        <v>94.4</v>
      </c>
      <c r="I18" s="13">
        <f>I17*100/D17</f>
        <v>4</v>
      </c>
      <c r="J18" s="13">
        <f>J17*100/D17</f>
        <v>0</v>
      </c>
      <c r="K18" s="13">
        <f>K17*100/D17</f>
        <v>92</v>
      </c>
      <c r="L18" s="13">
        <f>L17*100/D17</f>
        <v>8</v>
      </c>
      <c r="M18" s="13">
        <f>M17*100/D17</f>
        <v>0</v>
      </c>
      <c r="N18" s="13">
        <f>N17*100/D17</f>
        <v>94.4</v>
      </c>
      <c r="O18" s="13">
        <f>O17*100/D17</f>
        <v>5.6</v>
      </c>
      <c r="P18" s="13">
        <f>P17*100/D17</f>
        <v>0</v>
      </c>
      <c r="Q18" s="13">
        <f>Q17*100/D17</f>
        <v>92.8</v>
      </c>
      <c r="R18" s="13">
        <f>R17*100/D17</f>
        <v>7.2</v>
      </c>
      <c r="S18" s="13">
        <f>S17*100/D17</f>
        <v>0</v>
      </c>
      <c r="T18" s="13">
        <f>T17*100/D17</f>
        <v>93.6</v>
      </c>
      <c r="U18" s="13">
        <f>U17*100/D17</f>
        <v>6.4</v>
      </c>
      <c r="V18" s="13">
        <f>V17*100/D17</f>
        <v>0</v>
      </c>
      <c r="W18" s="13">
        <f>W17*100/D17</f>
        <v>93.6</v>
      </c>
      <c r="X18" s="13">
        <f>X17*100/D17</f>
        <v>6.4</v>
      </c>
      <c r="Y18" s="13">
        <f>Y17*100/D17</f>
        <v>0</v>
      </c>
      <c r="Z18" s="13">
        <f>Z17*100/D17</f>
        <v>94.4</v>
      </c>
      <c r="AA18" s="13">
        <f>AA17*100/D17</f>
        <v>5.6</v>
      </c>
      <c r="AB18" s="13">
        <f>AB17*100/D17</f>
        <v>0</v>
      </c>
      <c r="AC18" s="13">
        <f>AC17*100/D17</f>
        <v>94.4</v>
      </c>
      <c r="AD18" s="13">
        <f>AD17*100/D17</f>
        <v>5.6</v>
      </c>
      <c r="AE18" s="13">
        <f>AE17*100/D17</f>
        <v>0</v>
      </c>
      <c r="AF18" s="13">
        <f>AF17*100/D17</f>
        <v>93.6</v>
      </c>
      <c r="AG18" s="13">
        <f>AG17*100/D17</f>
        <v>6.4</v>
      </c>
      <c r="AH18" s="13">
        <f>AH17*100/D17</f>
        <v>0</v>
      </c>
      <c r="AI18" s="13">
        <f>AI17*100/D17</f>
        <v>96</v>
      </c>
      <c r="AJ18" s="13">
        <f>AJ17*100/D17</f>
        <v>4</v>
      </c>
      <c r="AK18" s="13">
        <f>AK17*100/D17</f>
        <v>0</v>
      </c>
    </row>
  </sheetData>
  <mergeCells count="34">
    <mergeCell ref="N8:P8"/>
    <mergeCell ref="AI8:AI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J8:AJ9"/>
    <mergeCell ref="AK8:AK9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O2:X2"/>
    <mergeCell ref="O4:X4"/>
  </mergeCells>
  <pageMargins left="0.7" right="0.7" top="0.75" bottom="0.75" header="0.3" footer="0.3"/>
  <pageSetup paperSize="9" scale="28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K18"/>
  <sheetViews>
    <sheetView zoomScale="80" zoomScaleNormal="80" workbookViewId="0">
      <selection activeCell="A11" sqref="A11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41" t="s">
        <v>29</v>
      </c>
      <c r="C2" s="41"/>
      <c r="D2" s="41"/>
      <c r="E2" s="41"/>
      <c r="F2" s="41"/>
      <c r="G2" s="2"/>
      <c r="H2" s="2"/>
      <c r="I2" s="2"/>
      <c r="J2" s="2"/>
      <c r="K2" s="2"/>
      <c r="L2" s="2"/>
      <c r="M2" s="2"/>
      <c r="N2" s="2"/>
      <c r="O2" s="37" t="s">
        <v>46</v>
      </c>
      <c r="P2" s="37"/>
      <c r="Q2" s="37"/>
      <c r="R2" s="37"/>
      <c r="S2" s="37"/>
      <c r="T2" s="37"/>
      <c r="U2" s="37"/>
      <c r="V2" s="37"/>
      <c r="W2" s="37"/>
      <c r="X2" s="37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8" t="s">
        <v>16</v>
      </c>
      <c r="AK2" s="48"/>
    </row>
    <row r="3" spans="1:37" ht="15.75">
      <c r="A3" s="3"/>
      <c r="B3" s="37" t="s">
        <v>38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7" t="s">
        <v>47</v>
      </c>
      <c r="P3" s="37"/>
      <c r="Q3" s="37"/>
      <c r="R3" s="37"/>
      <c r="S3" s="37"/>
      <c r="T3" s="37"/>
      <c r="U3" s="37"/>
      <c r="V3" s="31"/>
      <c r="W3" s="31"/>
      <c r="X3" s="31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40" t="s">
        <v>36</v>
      </c>
      <c r="P4" s="40"/>
      <c r="Q4" s="40"/>
      <c r="R4" s="40"/>
      <c r="S4" s="40"/>
      <c r="T4" s="40"/>
      <c r="U4" s="40"/>
      <c r="V4" s="40"/>
      <c r="W4" s="40"/>
      <c r="X4" s="40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7" t="s">
        <v>0</v>
      </c>
      <c r="B7" s="39" t="s">
        <v>2</v>
      </c>
      <c r="C7" s="39" t="s">
        <v>3</v>
      </c>
      <c r="D7" s="39" t="s">
        <v>9</v>
      </c>
      <c r="E7" s="39" t="s">
        <v>4</v>
      </c>
      <c r="F7" s="39"/>
      <c r="G7" s="39"/>
      <c r="H7" s="49" t="s">
        <v>7</v>
      </c>
      <c r="I7" s="50"/>
      <c r="J7" s="50"/>
      <c r="K7" s="50"/>
      <c r="L7" s="50"/>
      <c r="M7" s="50"/>
      <c r="N7" s="50"/>
      <c r="O7" s="50"/>
      <c r="P7" s="51"/>
      <c r="Q7" s="39" t="s">
        <v>5</v>
      </c>
      <c r="R7" s="39"/>
      <c r="S7" s="39"/>
      <c r="T7" s="49" t="s">
        <v>8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39" t="s">
        <v>6</v>
      </c>
      <c r="AJ7" s="39"/>
      <c r="AK7" s="39"/>
    </row>
    <row r="8" spans="1:37" ht="15.75" customHeight="1">
      <c r="A8" s="47"/>
      <c r="B8" s="39"/>
      <c r="C8" s="39"/>
      <c r="D8" s="39"/>
      <c r="E8" s="35" t="s">
        <v>13</v>
      </c>
      <c r="F8" s="35" t="s">
        <v>14</v>
      </c>
      <c r="G8" s="35" t="s">
        <v>15</v>
      </c>
      <c r="H8" s="52" t="s">
        <v>17</v>
      </c>
      <c r="I8" s="52"/>
      <c r="J8" s="52"/>
      <c r="K8" s="39" t="s">
        <v>18</v>
      </c>
      <c r="L8" s="39"/>
      <c r="M8" s="39"/>
      <c r="N8" s="47" t="s">
        <v>21</v>
      </c>
      <c r="O8" s="47"/>
      <c r="P8" s="47"/>
      <c r="Q8" s="35" t="s">
        <v>13</v>
      </c>
      <c r="R8" s="35" t="s">
        <v>14</v>
      </c>
      <c r="S8" s="35" t="s">
        <v>15</v>
      </c>
      <c r="T8" s="52" t="s">
        <v>22</v>
      </c>
      <c r="U8" s="52"/>
      <c r="V8" s="52"/>
      <c r="W8" s="52" t="s">
        <v>19</v>
      </c>
      <c r="X8" s="52"/>
      <c r="Y8" s="52"/>
      <c r="Z8" s="47" t="s">
        <v>23</v>
      </c>
      <c r="AA8" s="47"/>
      <c r="AB8" s="47"/>
      <c r="AC8" s="47" t="s">
        <v>24</v>
      </c>
      <c r="AD8" s="47"/>
      <c r="AE8" s="47"/>
      <c r="AF8" s="55" t="s">
        <v>20</v>
      </c>
      <c r="AG8" s="55"/>
      <c r="AH8" s="56"/>
      <c r="AI8" s="35" t="s">
        <v>13</v>
      </c>
      <c r="AJ8" s="35" t="s">
        <v>14</v>
      </c>
      <c r="AK8" s="35" t="s">
        <v>15</v>
      </c>
    </row>
    <row r="9" spans="1:37" ht="114.75" customHeight="1">
      <c r="A9" s="47"/>
      <c r="B9" s="39"/>
      <c r="C9" s="39"/>
      <c r="D9" s="39"/>
      <c r="E9" s="36"/>
      <c r="F9" s="36"/>
      <c r="G9" s="36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36"/>
      <c r="R9" s="36"/>
      <c r="S9" s="36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36"/>
      <c r="AJ9" s="36"/>
      <c r="AK9" s="36"/>
    </row>
    <row r="10" spans="1:37" ht="15.75">
      <c r="A10" s="5">
        <v>1</v>
      </c>
      <c r="B10" s="6" t="s">
        <v>48</v>
      </c>
      <c r="C10" s="6"/>
      <c r="D10" s="12">
        <v>25</v>
      </c>
      <c r="E10" s="12">
        <v>24.5</v>
      </c>
      <c r="F10" s="12">
        <v>0.5</v>
      </c>
      <c r="G10" s="12">
        <v>0</v>
      </c>
      <c r="H10" s="12">
        <v>23.7</v>
      </c>
      <c r="I10" s="12">
        <v>1.3</v>
      </c>
      <c r="J10" s="12">
        <v>0</v>
      </c>
      <c r="K10" s="12">
        <v>23.2</v>
      </c>
      <c r="L10" s="12">
        <v>1.8</v>
      </c>
      <c r="M10" s="12">
        <v>0</v>
      </c>
      <c r="N10" s="12">
        <v>24</v>
      </c>
      <c r="O10" s="12">
        <v>1</v>
      </c>
      <c r="P10" s="12">
        <v>0</v>
      </c>
      <c r="Q10" s="12">
        <v>23</v>
      </c>
      <c r="R10" s="12">
        <v>2</v>
      </c>
      <c r="S10" s="12">
        <v>0</v>
      </c>
      <c r="T10" s="12">
        <v>23</v>
      </c>
      <c r="U10" s="12">
        <v>2</v>
      </c>
      <c r="V10" s="12">
        <v>0</v>
      </c>
      <c r="W10" s="12">
        <v>22.7</v>
      </c>
      <c r="X10" s="12">
        <v>2.2999999999999998</v>
      </c>
      <c r="Y10" s="12">
        <v>0</v>
      </c>
      <c r="Z10" s="12">
        <v>22.5</v>
      </c>
      <c r="AA10" s="12">
        <v>2.5</v>
      </c>
      <c r="AB10" s="12">
        <v>0</v>
      </c>
      <c r="AC10" s="12">
        <v>23</v>
      </c>
      <c r="AD10" s="12">
        <v>2</v>
      </c>
      <c r="AE10" s="12">
        <v>0</v>
      </c>
      <c r="AF10" s="12">
        <v>23.3</v>
      </c>
      <c r="AG10" s="12">
        <v>1.7</v>
      </c>
      <c r="AH10" s="12">
        <v>0</v>
      </c>
      <c r="AI10" s="12">
        <v>24.2</v>
      </c>
      <c r="AJ10" s="12">
        <v>0.8</v>
      </c>
      <c r="AK10" s="12">
        <v>0</v>
      </c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44" t="s">
        <v>1</v>
      </c>
      <c r="B17" s="45"/>
      <c r="C17" s="46"/>
      <c r="D17" s="14">
        <f>SUM(D10:D16)</f>
        <v>25</v>
      </c>
      <c r="E17" s="12">
        <f>SUM(E10:E16)</f>
        <v>24.5</v>
      </c>
      <c r="F17" s="12">
        <f>SUM(F10:F16)</f>
        <v>0.5</v>
      </c>
      <c r="G17" s="12">
        <f>SUM(G10:G16)</f>
        <v>0</v>
      </c>
      <c r="H17" s="12">
        <f t="shared" ref="H17:M17" si="0">SUM(H10:H16)</f>
        <v>23.7</v>
      </c>
      <c r="I17" s="12">
        <f t="shared" si="0"/>
        <v>1.3</v>
      </c>
      <c r="J17" s="12">
        <f t="shared" si="0"/>
        <v>0</v>
      </c>
      <c r="K17" s="12">
        <f t="shared" si="0"/>
        <v>23.2</v>
      </c>
      <c r="L17" s="12">
        <f t="shared" si="0"/>
        <v>1.8</v>
      </c>
      <c r="M17" s="12">
        <f t="shared" si="0"/>
        <v>0</v>
      </c>
      <c r="N17" s="12">
        <f t="shared" ref="N17:S17" si="1">SUM(N10:N16)</f>
        <v>24</v>
      </c>
      <c r="O17" s="12">
        <f t="shared" si="1"/>
        <v>1</v>
      </c>
      <c r="P17" s="12">
        <f t="shared" si="1"/>
        <v>0</v>
      </c>
      <c r="Q17" s="12">
        <f t="shared" si="1"/>
        <v>23</v>
      </c>
      <c r="R17" s="12">
        <f t="shared" si="1"/>
        <v>2</v>
      </c>
      <c r="S17" s="12">
        <f t="shared" si="1"/>
        <v>0</v>
      </c>
      <c r="T17" s="12">
        <f t="shared" ref="T17:AE17" si="2">SUM(T10:T16)</f>
        <v>23</v>
      </c>
      <c r="U17" s="12">
        <f t="shared" si="2"/>
        <v>2</v>
      </c>
      <c r="V17" s="12">
        <f t="shared" si="2"/>
        <v>0</v>
      </c>
      <c r="W17" s="12">
        <f t="shared" si="2"/>
        <v>22.7</v>
      </c>
      <c r="X17" s="12">
        <f t="shared" si="2"/>
        <v>2.2999999999999998</v>
      </c>
      <c r="Y17" s="12">
        <f t="shared" si="2"/>
        <v>0</v>
      </c>
      <c r="Z17" s="12">
        <f t="shared" si="2"/>
        <v>22.5</v>
      </c>
      <c r="AA17" s="12">
        <f t="shared" si="2"/>
        <v>2.5</v>
      </c>
      <c r="AB17" s="12">
        <f t="shared" si="2"/>
        <v>0</v>
      </c>
      <c r="AC17" s="12">
        <f t="shared" si="2"/>
        <v>23</v>
      </c>
      <c r="AD17" s="12">
        <f t="shared" si="2"/>
        <v>2</v>
      </c>
      <c r="AE17" s="12">
        <f t="shared" si="2"/>
        <v>0</v>
      </c>
      <c r="AF17" s="12">
        <f t="shared" ref="AF17:AK17" si="3">SUM(AF10:AF16)</f>
        <v>23.3</v>
      </c>
      <c r="AG17" s="12">
        <f t="shared" si="3"/>
        <v>1.7</v>
      </c>
      <c r="AH17" s="12">
        <f t="shared" si="3"/>
        <v>0</v>
      </c>
      <c r="AI17" s="12">
        <f t="shared" si="3"/>
        <v>24.2</v>
      </c>
      <c r="AJ17" s="12">
        <f t="shared" si="3"/>
        <v>0.8</v>
      </c>
      <c r="AK17" s="12">
        <f t="shared" si="3"/>
        <v>0</v>
      </c>
    </row>
    <row r="18" spans="1:37" ht="21.75" customHeight="1">
      <c r="A18" s="58" t="s">
        <v>10</v>
      </c>
      <c r="B18" s="58"/>
      <c r="C18" s="58"/>
      <c r="D18" s="17">
        <f>D17*100/D17</f>
        <v>100</v>
      </c>
      <c r="E18" s="13">
        <f>E17*100/D17</f>
        <v>98</v>
      </c>
      <c r="F18" s="13">
        <f>F17*100/D17</f>
        <v>2</v>
      </c>
      <c r="G18" s="13">
        <f>G17*100/D17</f>
        <v>0</v>
      </c>
      <c r="H18" s="13">
        <f>H17*100/D17</f>
        <v>94.8</v>
      </c>
      <c r="I18" s="13">
        <f>I17*100/D17</f>
        <v>5.2</v>
      </c>
      <c r="J18" s="13">
        <f>J17*100/D17</f>
        <v>0</v>
      </c>
      <c r="K18" s="13">
        <f>K17*100/D17</f>
        <v>92.8</v>
      </c>
      <c r="L18" s="13">
        <f>L17*100/D17</f>
        <v>7.2</v>
      </c>
      <c r="M18" s="13">
        <f>M17*100/D17</f>
        <v>0</v>
      </c>
      <c r="N18" s="13">
        <f>N17*100/D17</f>
        <v>96</v>
      </c>
      <c r="O18" s="13">
        <f>O17*100/D17</f>
        <v>4</v>
      </c>
      <c r="P18" s="13">
        <f>P17*100/D17</f>
        <v>0</v>
      </c>
      <c r="Q18" s="13">
        <f>Q17*100/D17</f>
        <v>92</v>
      </c>
      <c r="R18" s="13">
        <f>R17*100/D17</f>
        <v>8</v>
      </c>
      <c r="S18" s="13">
        <f>S17*100/D17</f>
        <v>0</v>
      </c>
      <c r="T18" s="13">
        <f>T17*100/D17</f>
        <v>92</v>
      </c>
      <c r="U18" s="13">
        <f>U17*100/D17</f>
        <v>8</v>
      </c>
      <c r="V18" s="13">
        <f>V17*100/D17</f>
        <v>0</v>
      </c>
      <c r="W18" s="13">
        <f>W17*100/D17</f>
        <v>90.8</v>
      </c>
      <c r="X18" s="13">
        <f>X17*100/D17</f>
        <v>9.1999999999999993</v>
      </c>
      <c r="Y18" s="13">
        <f>Y17*100/D17</f>
        <v>0</v>
      </c>
      <c r="Z18" s="13">
        <f>Z17*100/D17</f>
        <v>90</v>
      </c>
      <c r="AA18" s="13">
        <f>AA17*100/D17</f>
        <v>10</v>
      </c>
      <c r="AB18" s="13">
        <f>AB17*100/D17</f>
        <v>0</v>
      </c>
      <c r="AC18" s="13">
        <f>AC17*100/D17</f>
        <v>92</v>
      </c>
      <c r="AD18" s="13">
        <f>AD17*100/D17</f>
        <v>8</v>
      </c>
      <c r="AE18" s="13">
        <f>AE17*100/D17</f>
        <v>0</v>
      </c>
      <c r="AF18" s="13">
        <f>AF17*100/D17</f>
        <v>93.2</v>
      </c>
      <c r="AG18" s="13">
        <f>AG17*100/D17</f>
        <v>6.8</v>
      </c>
      <c r="AH18" s="13">
        <f>AH17*100/D17</f>
        <v>0</v>
      </c>
      <c r="AI18" s="13">
        <f>AI17*100/D17</f>
        <v>96.8</v>
      </c>
      <c r="AJ18" s="13">
        <f>AJ17*100/D17</f>
        <v>3.2</v>
      </c>
      <c r="AK18" s="13">
        <f>AK17*100/D17</f>
        <v>0</v>
      </c>
    </row>
  </sheetData>
  <mergeCells count="34">
    <mergeCell ref="AJ2:AK2"/>
    <mergeCell ref="AI8:AI9"/>
    <mergeCell ref="AJ8:AJ9"/>
    <mergeCell ref="AK8:AK9"/>
    <mergeCell ref="S8:S9"/>
    <mergeCell ref="Q7:S7"/>
    <mergeCell ref="O2:X2"/>
    <mergeCell ref="O3:U3"/>
    <mergeCell ref="O4:X4"/>
    <mergeCell ref="C7:C9"/>
    <mergeCell ref="D7:D9"/>
    <mergeCell ref="E7:G7"/>
    <mergeCell ref="N8:P8"/>
    <mergeCell ref="T7:AH7"/>
    <mergeCell ref="Q8:Q9"/>
    <mergeCell ref="R8:R9"/>
    <mergeCell ref="T8:V8"/>
    <mergeCell ref="W8:Y8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B3:F3"/>
    <mergeCell ref="H7:P7"/>
    <mergeCell ref="H8:J8"/>
    <mergeCell ref="K8:M8"/>
    <mergeCell ref="A7:A9"/>
    <mergeCell ref="B7:B9"/>
  </mergeCells>
  <pageMargins left="0.7" right="0.7" top="0.75" bottom="0.75" header="0.3" footer="0.3"/>
  <pageSetup paperSize="9" scale="28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N18"/>
  <sheetViews>
    <sheetView zoomScale="70" zoomScaleNormal="70" workbookViewId="0">
      <selection activeCell="C11" sqref="C11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A2" s="7"/>
      <c r="B2" s="20"/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7" t="s">
        <v>43</v>
      </c>
      <c r="S2" s="37"/>
      <c r="T2" s="37"/>
      <c r="U2" s="37"/>
      <c r="V2" s="37"/>
      <c r="W2" s="37"/>
      <c r="X2" s="37"/>
      <c r="Y2" s="37"/>
      <c r="Z2" s="37"/>
      <c r="AA2" s="37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8" t="s">
        <v>16</v>
      </c>
      <c r="AN2" s="48"/>
    </row>
    <row r="3" spans="1:40" ht="15.75">
      <c r="A3" s="3"/>
      <c r="B3" s="37"/>
      <c r="C3" s="38"/>
      <c r="D3" s="38"/>
      <c r="E3" s="38"/>
      <c r="F3" s="3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7" t="s">
        <v>44</v>
      </c>
      <c r="S3" s="37"/>
      <c r="T3" s="37"/>
      <c r="U3" s="37"/>
      <c r="V3" s="37"/>
      <c r="W3" s="37"/>
      <c r="X3" s="37"/>
      <c r="Y3" s="31"/>
      <c r="Z3" s="31"/>
      <c r="AA3" s="31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0" t="s">
        <v>36</v>
      </c>
      <c r="S4" s="40"/>
      <c r="T4" s="40"/>
      <c r="U4" s="40"/>
      <c r="V4" s="40"/>
      <c r="W4" s="40"/>
      <c r="X4" s="40"/>
      <c r="Y4" s="40"/>
      <c r="Z4" s="40"/>
      <c r="AA4" s="40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47" t="s">
        <v>0</v>
      </c>
      <c r="B7" s="39" t="s">
        <v>2</v>
      </c>
      <c r="C7" s="39" t="s">
        <v>3</v>
      </c>
      <c r="D7" s="39" t="s">
        <v>9</v>
      </c>
      <c r="E7" s="39" t="s">
        <v>4</v>
      </c>
      <c r="F7" s="39"/>
      <c r="G7" s="39"/>
      <c r="H7" s="49" t="s">
        <v>7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1"/>
      <c r="T7" s="39" t="s">
        <v>5</v>
      </c>
      <c r="U7" s="39"/>
      <c r="V7" s="39"/>
      <c r="W7" s="49" t="s">
        <v>8</v>
      </c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1"/>
      <c r="AL7" s="39" t="s">
        <v>6</v>
      </c>
      <c r="AM7" s="39"/>
      <c r="AN7" s="39"/>
    </row>
    <row r="8" spans="1:40" ht="15.75" customHeight="1">
      <c r="A8" s="47"/>
      <c r="B8" s="39"/>
      <c r="C8" s="39"/>
      <c r="D8" s="39"/>
      <c r="E8" s="35" t="s">
        <v>13</v>
      </c>
      <c r="F8" s="35" t="s">
        <v>14</v>
      </c>
      <c r="G8" s="35" t="s">
        <v>15</v>
      </c>
      <c r="H8" s="65" t="s">
        <v>17</v>
      </c>
      <c r="I8" s="66"/>
      <c r="J8" s="67"/>
      <c r="K8" s="62" t="s">
        <v>18</v>
      </c>
      <c r="L8" s="63"/>
      <c r="M8" s="64"/>
      <c r="N8" s="59" t="s">
        <v>25</v>
      </c>
      <c r="O8" s="60"/>
      <c r="P8" s="61"/>
      <c r="Q8" s="57" t="s">
        <v>21</v>
      </c>
      <c r="R8" s="55"/>
      <c r="S8" s="56"/>
      <c r="T8" s="35" t="s">
        <v>13</v>
      </c>
      <c r="U8" s="35" t="s">
        <v>14</v>
      </c>
      <c r="V8" s="35" t="s">
        <v>15</v>
      </c>
      <c r="W8" s="52" t="s">
        <v>22</v>
      </c>
      <c r="X8" s="52"/>
      <c r="Y8" s="52"/>
      <c r="Z8" s="52" t="s">
        <v>19</v>
      </c>
      <c r="AA8" s="52"/>
      <c r="AB8" s="52"/>
      <c r="AC8" s="47" t="s">
        <v>23</v>
      </c>
      <c r="AD8" s="47"/>
      <c r="AE8" s="47"/>
      <c r="AF8" s="47" t="s">
        <v>24</v>
      </c>
      <c r="AG8" s="47"/>
      <c r="AH8" s="47"/>
      <c r="AI8" s="55" t="s">
        <v>20</v>
      </c>
      <c r="AJ8" s="55"/>
      <c r="AK8" s="56"/>
      <c r="AL8" s="35" t="s">
        <v>13</v>
      </c>
      <c r="AM8" s="35" t="s">
        <v>14</v>
      </c>
      <c r="AN8" s="35" t="s">
        <v>15</v>
      </c>
    </row>
    <row r="9" spans="1:40" ht="126.75" customHeight="1">
      <c r="A9" s="47"/>
      <c r="B9" s="39"/>
      <c r="C9" s="39"/>
      <c r="D9" s="39"/>
      <c r="E9" s="36"/>
      <c r="F9" s="36"/>
      <c r="G9" s="36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1" t="s">
        <v>13</v>
      </c>
      <c r="R9" s="1" t="s">
        <v>14</v>
      </c>
      <c r="S9" s="1" t="s">
        <v>15</v>
      </c>
      <c r="T9" s="36"/>
      <c r="U9" s="36"/>
      <c r="V9" s="36"/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1" t="s">
        <v>13</v>
      </c>
      <c r="AJ9" s="1" t="s">
        <v>14</v>
      </c>
      <c r="AK9" s="1" t="s">
        <v>15</v>
      </c>
      <c r="AL9" s="36"/>
      <c r="AM9" s="36"/>
      <c r="AN9" s="36"/>
    </row>
    <row r="10" spans="1:40" ht="15.75">
      <c r="A10" s="5">
        <v>1</v>
      </c>
      <c r="B10" s="33" t="s">
        <v>45</v>
      </c>
      <c r="C10" s="34" t="s">
        <v>55</v>
      </c>
      <c r="D10" s="5">
        <v>25</v>
      </c>
      <c r="E10" s="5">
        <v>25</v>
      </c>
      <c r="F10" s="5">
        <v>0</v>
      </c>
      <c r="G10" s="5">
        <v>0</v>
      </c>
      <c r="H10" s="5">
        <v>23</v>
      </c>
      <c r="I10" s="5">
        <v>2</v>
      </c>
      <c r="J10" s="5">
        <v>0</v>
      </c>
      <c r="K10" s="5">
        <v>24</v>
      </c>
      <c r="L10" s="5">
        <v>1</v>
      </c>
      <c r="M10" s="5">
        <v>0</v>
      </c>
      <c r="N10" s="5">
        <v>24.3</v>
      </c>
      <c r="O10" s="5">
        <v>0.7</v>
      </c>
      <c r="P10" s="5">
        <v>0</v>
      </c>
      <c r="Q10" s="5">
        <v>23.4</v>
      </c>
      <c r="R10" s="5">
        <v>1.6</v>
      </c>
      <c r="S10" s="5">
        <v>0</v>
      </c>
      <c r="T10" s="5">
        <v>24</v>
      </c>
      <c r="U10" s="5">
        <v>1</v>
      </c>
      <c r="V10" s="5">
        <v>0</v>
      </c>
      <c r="W10" s="5">
        <v>25</v>
      </c>
      <c r="X10" s="5">
        <v>0</v>
      </c>
      <c r="Y10" s="5">
        <v>0</v>
      </c>
      <c r="Z10" s="5">
        <v>24.1</v>
      </c>
      <c r="AA10" s="5">
        <v>0.9</v>
      </c>
      <c r="AB10" s="5">
        <v>0</v>
      </c>
      <c r="AC10" s="5">
        <v>23</v>
      </c>
      <c r="AD10" s="5">
        <v>2</v>
      </c>
      <c r="AE10" s="5">
        <v>0</v>
      </c>
      <c r="AF10" s="5">
        <v>24</v>
      </c>
      <c r="AG10" s="5">
        <v>1</v>
      </c>
      <c r="AH10" s="5">
        <v>0</v>
      </c>
      <c r="AI10" s="5">
        <v>25</v>
      </c>
      <c r="AJ10" s="5">
        <v>0</v>
      </c>
      <c r="AK10" s="5">
        <v>0</v>
      </c>
      <c r="AL10" s="5">
        <v>25</v>
      </c>
      <c r="AM10" s="5">
        <v>0</v>
      </c>
      <c r="AN10" s="5">
        <v>0</v>
      </c>
    </row>
    <row r="11" spans="1:40" ht="15.7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>
      <c r="A17" s="44" t="s">
        <v>1</v>
      </c>
      <c r="B17" s="45"/>
      <c r="C17" s="46"/>
      <c r="D17" s="22">
        <f>SUM(D10:D16)</f>
        <v>25</v>
      </c>
      <c r="E17" s="5">
        <f>SUM(E10:E16)</f>
        <v>25</v>
      </c>
      <c r="F17" s="5">
        <f t="shared" ref="F17:AN17" si="0">SUM(F10:F16)</f>
        <v>0</v>
      </c>
      <c r="G17" s="5">
        <f t="shared" si="0"/>
        <v>0</v>
      </c>
      <c r="H17" s="5">
        <f t="shared" si="0"/>
        <v>23</v>
      </c>
      <c r="I17" s="5">
        <f t="shared" si="0"/>
        <v>2</v>
      </c>
      <c r="J17" s="5">
        <f t="shared" si="0"/>
        <v>0</v>
      </c>
      <c r="K17" s="5">
        <f t="shared" si="0"/>
        <v>24</v>
      </c>
      <c r="L17" s="5">
        <f t="shared" si="0"/>
        <v>1</v>
      </c>
      <c r="M17" s="5">
        <f t="shared" si="0"/>
        <v>0</v>
      </c>
      <c r="N17" s="5">
        <f t="shared" si="0"/>
        <v>24.3</v>
      </c>
      <c r="O17" s="5">
        <f t="shared" si="0"/>
        <v>0.7</v>
      </c>
      <c r="P17" s="5">
        <f t="shared" si="0"/>
        <v>0</v>
      </c>
      <c r="Q17" s="5">
        <f t="shared" si="0"/>
        <v>23.4</v>
      </c>
      <c r="R17" s="5">
        <f t="shared" si="0"/>
        <v>1.6</v>
      </c>
      <c r="S17" s="5">
        <f t="shared" si="0"/>
        <v>0</v>
      </c>
      <c r="T17" s="5">
        <f t="shared" si="0"/>
        <v>24</v>
      </c>
      <c r="U17" s="5">
        <f t="shared" si="0"/>
        <v>1</v>
      </c>
      <c r="V17" s="5">
        <f t="shared" si="0"/>
        <v>0</v>
      </c>
      <c r="W17" s="5">
        <f t="shared" si="0"/>
        <v>25</v>
      </c>
      <c r="X17" s="5">
        <f t="shared" si="0"/>
        <v>0</v>
      </c>
      <c r="Y17" s="5">
        <f t="shared" si="0"/>
        <v>0</v>
      </c>
      <c r="Z17" s="5">
        <f t="shared" si="0"/>
        <v>24.1</v>
      </c>
      <c r="AA17" s="5">
        <f t="shared" si="0"/>
        <v>0.9</v>
      </c>
      <c r="AB17" s="5">
        <f t="shared" si="0"/>
        <v>0</v>
      </c>
      <c r="AC17" s="5">
        <f t="shared" si="0"/>
        <v>23</v>
      </c>
      <c r="AD17" s="5">
        <f t="shared" si="0"/>
        <v>2</v>
      </c>
      <c r="AE17" s="5">
        <f t="shared" si="0"/>
        <v>0</v>
      </c>
      <c r="AF17" s="5">
        <f t="shared" si="0"/>
        <v>24</v>
      </c>
      <c r="AG17" s="5">
        <f t="shared" si="0"/>
        <v>1</v>
      </c>
      <c r="AH17" s="5">
        <f t="shared" si="0"/>
        <v>0</v>
      </c>
      <c r="AI17" s="5">
        <f t="shared" si="0"/>
        <v>25</v>
      </c>
      <c r="AJ17" s="5">
        <f t="shared" si="0"/>
        <v>0</v>
      </c>
      <c r="AK17" s="5">
        <f t="shared" si="0"/>
        <v>0</v>
      </c>
      <c r="AL17" s="5">
        <f t="shared" si="0"/>
        <v>25</v>
      </c>
      <c r="AM17" s="5">
        <f t="shared" si="0"/>
        <v>0</v>
      </c>
      <c r="AN17" s="5">
        <f t="shared" si="0"/>
        <v>0</v>
      </c>
    </row>
    <row r="18" spans="1:40" ht="18.75" customHeight="1">
      <c r="A18" s="58" t="s">
        <v>10</v>
      </c>
      <c r="B18" s="58"/>
      <c r="C18" s="58"/>
      <c r="D18" s="11">
        <f>D17*100/D17</f>
        <v>100</v>
      </c>
      <c r="E18" s="5">
        <f>E17*100/D17</f>
        <v>100</v>
      </c>
      <c r="F18" s="5">
        <f>F17*100/D17</f>
        <v>0</v>
      </c>
      <c r="G18" s="5">
        <f>G17*100/D17</f>
        <v>0</v>
      </c>
      <c r="H18" s="5">
        <f>H17*100/D17</f>
        <v>92</v>
      </c>
      <c r="I18" s="5">
        <f>I17*100/D17</f>
        <v>8</v>
      </c>
      <c r="J18" s="5">
        <f>J17*100/D17</f>
        <v>0</v>
      </c>
      <c r="K18" s="5">
        <f>K17*100/D17</f>
        <v>96</v>
      </c>
      <c r="L18" s="5">
        <f>L17*100/D17</f>
        <v>4</v>
      </c>
      <c r="M18" s="5">
        <f>M17*100/D17</f>
        <v>0</v>
      </c>
      <c r="N18" s="5">
        <f>N17*100/D17</f>
        <v>97.2</v>
      </c>
      <c r="O18" s="5">
        <f>O17*100/D17</f>
        <v>2.8</v>
      </c>
      <c r="P18" s="5">
        <f>P17*100/D17</f>
        <v>0</v>
      </c>
      <c r="Q18" s="5">
        <f>Q17*100/D17</f>
        <v>93.6</v>
      </c>
      <c r="R18" s="5">
        <f>R17*100/D17</f>
        <v>6.4</v>
      </c>
      <c r="S18" s="5">
        <f>S17*100/D17</f>
        <v>0</v>
      </c>
      <c r="T18" s="5">
        <f>T17*100/D17</f>
        <v>96</v>
      </c>
      <c r="U18" s="5">
        <f>U17*100/D17</f>
        <v>4</v>
      </c>
      <c r="V18" s="5">
        <f>V17*100/D17</f>
        <v>0</v>
      </c>
      <c r="W18" s="5">
        <f>W17*100/D17</f>
        <v>100</v>
      </c>
      <c r="X18" s="5">
        <f>X17*100/D17</f>
        <v>0</v>
      </c>
      <c r="Y18" s="5">
        <f>Y17*100/D17</f>
        <v>0</v>
      </c>
      <c r="Z18" s="5">
        <f>Z17*100/D17</f>
        <v>96.4</v>
      </c>
      <c r="AA18" s="5">
        <f>AA17*100/D17</f>
        <v>3.6</v>
      </c>
      <c r="AB18" s="5">
        <f>AB17*100/D17</f>
        <v>0</v>
      </c>
      <c r="AC18" s="5">
        <f>AC17*100/D17</f>
        <v>92</v>
      </c>
      <c r="AD18" s="5">
        <f>AD17*100/D17</f>
        <v>8</v>
      </c>
      <c r="AE18" s="5">
        <f>AE17*100/D17</f>
        <v>0</v>
      </c>
      <c r="AF18" s="5">
        <f>AF17*100/D17</f>
        <v>96</v>
      </c>
      <c r="AG18" s="5">
        <f>AG17*100/D17</f>
        <v>4</v>
      </c>
      <c r="AH18" s="5">
        <f>AH17*100/D17</f>
        <v>0</v>
      </c>
      <c r="AI18" s="5">
        <f>AI17*100/D17</f>
        <v>100</v>
      </c>
      <c r="AJ18" s="5">
        <f>AJ17*100/D17</f>
        <v>0</v>
      </c>
      <c r="AK18" s="5">
        <f>AK17*100/D17</f>
        <v>0</v>
      </c>
      <c r="AL18" s="5">
        <f>AL17*100/D17</f>
        <v>100</v>
      </c>
      <c r="AM18" s="5">
        <f>AM17*100/D17</f>
        <v>0</v>
      </c>
      <c r="AN18" s="5">
        <f>AN17*100/D17</f>
        <v>0</v>
      </c>
    </row>
  </sheetData>
  <mergeCells count="34">
    <mergeCell ref="R2:AA2"/>
    <mergeCell ref="R3:X3"/>
    <mergeCell ref="R4:AA4"/>
    <mergeCell ref="A18:C18"/>
    <mergeCell ref="AL7:AN7"/>
    <mergeCell ref="A17:C17"/>
    <mergeCell ref="A7:A9"/>
    <mergeCell ref="B7:B9"/>
    <mergeCell ref="C7:C9"/>
    <mergeCell ref="D7:D9"/>
    <mergeCell ref="E7:G7"/>
    <mergeCell ref="T7:V7"/>
    <mergeCell ref="B3:F3"/>
    <mergeCell ref="W7:AK7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  <pageSetup paperSize="9" scale="27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5"/>
  <sheetViews>
    <sheetView workbookViewId="0">
      <selection activeCell="B16" sqref="B16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69"/>
      <c r="O1" s="69"/>
      <c r="V1" s="48" t="s">
        <v>16</v>
      </c>
      <c r="W1" s="48"/>
    </row>
    <row r="2" spans="1:23" ht="15.75">
      <c r="B2" s="7" t="s">
        <v>28</v>
      </c>
      <c r="C2" s="2"/>
      <c r="E2" s="2"/>
      <c r="F2" s="2"/>
      <c r="I2" s="70" t="s">
        <v>40</v>
      </c>
      <c r="J2" s="70"/>
      <c r="K2" s="70"/>
      <c r="L2" s="70"/>
      <c r="M2" s="70"/>
      <c r="N2" s="70"/>
      <c r="O2" s="70"/>
      <c r="P2" s="70"/>
      <c r="Q2" s="70"/>
      <c r="R2" s="70"/>
    </row>
    <row r="3" spans="1:23" ht="15.75">
      <c r="A3" s="3"/>
      <c r="B3" s="37" t="s">
        <v>39</v>
      </c>
      <c r="C3" s="38"/>
      <c r="D3" s="38"/>
      <c r="E3" s="38"/>
      <c r="F3" s="38"/>
      <c r="G3" s="38"/>
      <c r="H3" s="2"/>
      <c r="I3" s="70" t="s">
        <v>41</v>
      </c>
      <c r="J3" s="70"/>
      <c r="K3" s="70"/>
      <c r="L3" s="70"/>
      <c r="M3" s="70"/>
      <c r="N3" s="70"/>
      <c r="O3" s="70"/>
      <c r="P3" s="32"/>
      <c r="Q3" s="32"/>
      <c r="R3" s="32"/>
    </row>
    <row r="4" spans="1:23" ht="15.75">
      <c r="C4" s="8"/>
      <c r="E4" s="3"/>
      <c r="F4" s="3"/>
      <c r="I4" s="68" t="s">
        <v>36</v>
      </c>
      <c r="J4" s="68"/>
      <c r="K4" s="68"/>
      <c r="L4" s="68"/>
      <c r="M4" s="68"/>
      <c r="N4" s="68"/>
      <c r="O4" s="68"/>
      <c r="P4" s="68"/>
      <c r="Q4" s="68"/>
      <c r="R4" s="68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35" t="s">
        <v>34</v>
      </c>
      <c r="B7" s="39" t="s">
        <v>12</v>
      </c>
      <c r="C7" s="39" t="s">
        <v>4</v>
      </c>
      <c r="D7" s="39"/>
      <c r="E7" s="39"/>
      <c r="F7" s="39" t="s">
        <v>7</v>
      </c>
      <c r="G7" s="39"/>
      <c r="H7" s="39"/>
      <c r="I7" s="39" t="s">
        <v>5</v>
      </c>
      <c r="J7" s="39"/>
      <c r="K7" s="39"/>
      <c r="L7" s="39" t="s">
        <v>8</v>
      </c>
      <c r="M7" s="39"/>
      <c r="N7" s="39"/>
      <c r="O7" s="39" t="s">
        <v>6</v>
      </c>
      <c r="P7" s="39"/>
      <c r="Q7" s="39"/>
      <c r="R7" s="47" t="s">
        <v>33</v>
      </c>
      <c r="S7" s="47"/>
      <c r="T7" s="47"/>
      <c r="U7" s="47"/>
      <c r="V7" s="47"/>
      <c r="W7" s="47"/>
    </row>
    <row r="8" spans="1:23" ht="63">
      <c r="A8" s="36"/>
      <c r="B8" s="39"/>
      <c r="C8" s="1" t="s">
        <v>13</v>
      </c>
      <c r="D8" s="1" t="s">
        <v>14</v>
      </c>
      <c r="E8" s="1" t="s">
        <v>15</v>
      </c>
      <c r="F8" s="1" t="s">
        <v>13</v>
      </c>
      <c r="G8" s="1" t="s">
        <v>14</v>
      </c>
      <c r="H8" s="1" t="s">
        <v>15</v>
      </c>
      <c r="I8" s="1" t="s">
        <v>13</v>
      </c>
      <c r="J8" s="1" t="s">
        <v>14</v>
      </c>
      <c r="K8" s="1" t="s">
        <v>15</v>
      </c>
      <c r="L8" s="1" t="s">
        <v>13</v>
      </c>
      <c r="M8" s="1" t="s">
        <v>14</v>
      </c>
      <c r="N8" s="1" t="s">
        <v>15</v>
      </c>
      <c r="O8" s="1" t="s">
        <v>13</v>
      </c>
      <c r="P8" s="1" t="s">
        <v>14</v>
      </c>
      <c r="Q8" s="1" t="s">
        <v>15</v>
      </c>
      <c r="R8" s="1" t="s">
        <v>13</v>
      </c>
      <c r="S8" s="1" t="s">
        <v>10</v>
      </c>
      <c r="T8" s="1" t="s">
        <v>14</v>
      </c>
      <c r="U8" s="24" t="s">
        <v>10</v>
      </c>
      <c r="V8" s="1" t="s">
        <v>15</v>
      </c>
      <c r="W8" s="1" t="s">
        <v>10</v>
      </c>
    </row>
    <row r="9" spans="1:23" ht="15.75">
      <c r="A9" s="18" t="s">
        <v>32</v>
      </c>
      <c r="B9" s="12">
        <v>25</v>
      </c>
      <c r="C9" s="12">
        <v>19</v>
      </c>
      <c r="D9" s="12">
        <v>1</v>
      </c>
      <c r="E9" s="12">
        <v>0</v>
      </c>
      <c r="F9" s="15">
        <v>19</v>
      </c>
      <c r="G9" s="12">
        <v>1</v>
      </c>
      <c r="H9" s="12">
        <v>0</v>
      </c>
      <c r="I9" s="12">
        <v>19</v>
      </c>
      <c r="J9" s="12">
        <v>1</v>
      </c>
      <c r="K9" s="12">
        <v>0</v>
      </c>
      <c r="L9" s="12">
        <v>18</v>
      </c>
      <c r="M9" s="12">
        <v>2</v>
      </c>
      <c r="N9" s="12">
        <v>0</v>
      </c>
      <c r="O9" s="12">
        <v>19</v>
      </c>
      <c r="P9" s="12">
        <v>1</v>
      </c>
      <c r="Q9" s="12">
        <v>0</v>
      </c>
      <c r="R9" s="5">
        <f t="shared" ref="R9:R12" si="0">(C9+F9+I9+L9+O9)/5</f>
        <v>18.8</v>
      </c>
      <c r="S9" s="6">
        <f t="shared" ref="S9:S12" si="1">R9*100/B9</f>
        <v>75.2</v>
      </c>
      <c r="T9" s="5">
        <f t="shared" ref="T9:T12" si="2">(D9+G9+J9+M9+P9)/5</f>
        <v>1.2</v>
      </c>
      <c r="U9" s="6">
        <f t="shared" ref="U9:U12" si="3">T9*100/B9</f>
        <v>4.8</v>
      </c>
      <c r="V9" s="26">
        <f t="shared" ref="V9:V12" si="4">(E9+H9+K9+N9+Q9)/5</f>
        <v>0</v>
      </c>
      <c r="W9" s="6">
        <f t="shared" ref="W9:W12" si="5">V9*100/B9</f>
        <v>0</v>
      </c>
    </row>
    <row r="10" spans="1:23" ht="15.75">
      <c r="A10" s="18" t="s">
        <v>27</v>
      </c>
      <c r="B10" s="12">
        <v>25</v>
      </c>
      <c r="C10" s="12">
        <v>48</v>
      </c>
      <c r="D10" s="12">
        <v>2</v>
      </c>
      <c r="E10" s="12">
        <v>0</v>
      </c>
      <c r="F10" s="12">
        <v>47</v>
      </c>
      <c r="G10" s="12">
        <v>3</v>
      </c>
      <c r="H10" s="12">
        <v>0</v>
      </c>
      <c r="I10" s="12">
        <v>46</v>
      </c>
      <c r="J10" s="12">
        <v>4</v>
      </c>
      <c r="K10" s="12">
        <f t="shared" ref="K10" si="6">SUM(K3:K9)</f>
        <v>0</v>
      </c>
      <c r="L10" s="12">
        <v>47</v>
      </c>
      <c r="M10" s="12">
        <v>3</v>
      </c>
      <c r="N10" s="12">
        <v>0</v>
      </c>
      <c r="O10" s="12">
        <v>48</v>
      </c>
      <c r="P10" s="12">
        <v>2</v>
      </c>
      <c r="Q10" s="12">
        <v>0</v>
      </c>
      <c r="R10" s="5">
        <f t="shared" si="0"/>
        <v>47.2</v>
      </c>
      <c r="S10" s="6">
        <f t="shared" si="1"/>
        <v>188.8</v>
      </c>
      <c r="T10" s="5">
        <f t="shared" si="2"/>
        <v>2.8</v>
      </c>
      <c r="U10" s="6">
        <f t="shared" si="3"/>
        <v>11.2</v>
      </c>
      <c r="V10" s="26">
        <f t="shared" si="4"/>
        <v>0</v>
      </c>
      <c r="W10" s="6">
        <f t="shared" si="5"/>
        <v>0</v>
      </c>
    </row>
    <row r="11" spans="1:23" ht="15.75">
      <c r="A11" s="18" t="s">
        <v>42</v>
      </c>
      <c r="B11" s="12">
        <v>25</v>
      </c>
      <c r="C11" s="12">
        <v>49</v>
      </c>
      <c r="D11" s="12">
        <v>1</v>
      </c>
      <c r="E11" s="12">
        <v>0</v>
      </c>
      <c r="F11" s="12">
        <v>48</v>
      </c>
      <c r="G11" s="12">
        <v>2</v>
      </c>
      <c r="H11" s="12">
        <v>0</v>
      </c>
      <c r="I11" s="12">
        <v>47</v>
      </c>
      <c r="J11" s="12">
        <v>3</v>
      </c>
      <c r="K11" s="12">
        <v>0</v>
      </c>
      <c r="L11" s="12">
        <v>47</v>
      </c>
      <c r="M11" s="12">
        <v>3</v>
      </c>
      <c r="N11" s="12">
        <v>0</v>
      </c>
      <c r="O11" s="12">
        <v>49</v>
      </c>
      <c r="P11" s="12">
        <v>1</v>
      </c>
      <c r="Q11" s="12">
        <v>0</v>
      </c>
      <c r="R11" s="5">
        <f t="shared" si="0"/>
        <v>48</v>
      </c>
      <c r="S11" s="6">
        <f t="shared" si="1"/>
        <v>192</v>
      </c>
      <c r="T11" s="5">
        <f t="shared" si="2"/>
        <v>2</v>
      </c>
      <c r="U11" s="6">
        <f t="shared" si="3"/>
        <v>8</v>
      </c>
      <c r="V11" s="26">
        <f t="shared" si="4"/>
        <v>0</v>
      </c>
      <c r="W11" s="6">
        <f t="shared" si="5"/>
        <v>0</v>
      </c>
    </row>
    <row r="12" spans="1:23" ht="15.75">
      <c r="A12" s="18" t="s">
        <v>26</v>
      </c>
      <c r="B12" s="12">
        <v>25</v>
      </c>
      <c r="C12" s="12">
        <v>25</v>
      </c>
      <c r="D12" s="12">
        <v>0</v>
      </c>
      <c r="E12" s="12">
        <v>0</v>
      </c>
      <c r="F12" s="12">
        <v>24</v>
      </c>
      <c r="G12" s="12">
        <v>1</v>
      </c>
      <c r="H12" s="12">
        <v>0</v>
      </c>
      <c r="I12" s="12">
        <v>24</v>
      </c>
      <c r="J12" s="12">
        <v>1</v>
      </c>
      <c r="K12" s="12">
        <v>0</v>
      </c>
      <c r="L12" s="12">
        <v>24</v>
      </c>
      <c r="M12" s="12">
        <v>1</v>
      </c>
      <c r="N12" s="12">
        <v>0</v>
      </c>
      <c r="O12" s="12">
        <v>25</v>
      </c>
      <c r="P12" s="12">
        <v>0</v>
      </c>
      <c r="Q12" s="12">
        <v>0</v>
      </c>
      <c r="R12" s="5">
        <f t="shared" si="0"/>
        <v>24.4</v>
      </c>
      <c r="S12" s="6">
        <f t="shared" si="1"/>
        <v>97.6</v>
      </c>
      <c r="T12" s="5">
        <f t="shared" si="2"/>
        <v>0.6</v>
      </c>
      <c r="U12" s="6">
        <f t="shared" si="3"/>
        <v>2.4</v>
      </c>
      <c r="V12" s="26">
        <f t="shared" si="4"/>
        <v>0</v>
      </c>
      <c r="W12" s="6">
        <f t="shared" si="5"/>
        <v>0</v>
      </c>
    </row>
    <row r="13" spans="1:23" ht="15.75">
      <c r="A13" s="18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/>
      <c r="S13" s="6"/>
      <c r="T13" s="5"/>
      <c r="U13" s="6"/>
      <c r="V13" s="26"/>
      <c r="W13" s="6"/>
    </row>
    <row r="14" spans="1:23" ht="23.25" customHeight="1">
      <c r="A14" s="18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/>
      <c r="S14" s="6"/>
      <c r="T14" s="5"/>
      <c r="U14" s="6"/>
      <c r="V14" s="26"/>
      <c r="W14" s="6"/>
    </row>
    <row r="15" spans="1:23" ht="15.75">
      <c r="A15" s="30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/>
      <c r="S15" s="6"/>
      <c r="T15" s="5"/>
      <c r="U15" s="6"/>
      <c r="V15" s="26"/>
      <c r="W15" s="6"/>
    </row>
    <row r="16" spans="1:23" ht="15.75">
      <c r="A16" s="14" t="s">
        <v>1</v>
      </c>
      <c r="B16" s="14">
        <v>100</v>
      </c>
      <c r="C16" s="14">
        <f t="shared" ref="C16:Q16" si="7">SUM(C8:C15)</f>
        <v>141</v>
      </c>
      <c r="D16" s="14">
        <f t="shared" si="7"/>
        <v>4</v>
      </c>
      <c r="E16" s="14">
        <f t="shared" si="7"/>
        <v>0</v>
      </c>
      <c r="F16" s="14">
        <f t="shared" si="7"/>
        <v>138</v>
      </c>
      <c r="G16" s="14">
        <f t="shared" si="7"/>
        <v>7</v>
      </c>
      <c r="H16" s="14">
        <f t="shared" si="7"/>
        <v>0</v>
      </c>
      <c r="I16" s="14">
        <f t="shared" si="7"/>
        <v>136</v>
      </c>
      <c r="J16" s="14">
        <f t="shared" si="7"/>
        <v>9</v>
      </c>
      <c r="K16" s="14">
        <f t="shared" si="7"/>
        <v>0</v>
      </c>
      <c r="L16" s="14">
        <f t="shared" si="7"/>
        <v>136</v>
      </c>
      <c r="M16" s="14">
        <f t="shared" si="7"/>
        <v>9</v>
      </c>
      <c r="N16" s="14">
        <f t="shared" si="7"/>
        <v>0</v>
      </c>
      <c r="O16" s="14">
        <f t="shared" si="7"/>
        <v>141</v>
      </c>
      <c r="P16" s="14">
        <f t="shared" si="7"/>
        <v>4</v>
      </c>
      <c r="Q16" s="14">
        <f t="shared" si="7"/>
        <v>0</v>
      </c>
      <c r="R16" s="5">
        <f>SUM(C16+F16+I16+L16+O16)/5</f>
        <v>138.4</v>
      </c>
      <c r="S16" s="5">
        <f>SUM(R16*100)/B16</f>
        <v>138.4</v>
      </c>
      <c r="T16" s="5">
        <f>SUM(D16+G16+J16+M16+P16)/5</f>
        <v>6.6</v>
      </c>
      <c r="U16" s="6">
        <f>SUM(T16)*100/B16</f>
        <v>6.6</v>
      </c>
      <c r="V16" s="26">
        <v>0</v>
      </c>
      <c r="W16" s="6">
        <v>0</v>
      </c>
    </row>
    <row r="17" spans="1:23" ht="17.25" customHeight="1">
      <c r="A17" s="25" t="s">
        <v>11</v>
      </c>
      <c r="B17" s="16">
        <f>B16*100/B16</f>
        <v>100</v>
      </c>
      <c r="C17" s="13">
        <f>C16*100/B16</f>
        <v>141</v>
      </c>
      <c r="D17" s="13">
        <f>D16*100/B16</f>
        <v>4</v>
      </c>
      <c r="E17" s="13">
        <f>E16*100/B16</f>
        <v>0</v>
      </c>
      <c r="F17" s="13">
        <f>F16*100/B16</f>
        <v>138</v>
      </c>
      <c r="G17" s="13">
        <f>G16*100/B16</f>
        <v>7</v>
      </c>
      <c r="H17" s="13">
        <f>H16*100/B16</f>
        <v>0</v>
      </c>
      <c r="I17" s="13">
        <f>I16*100/B16</f>
        <v>136</v>
      </c>
      <c r="J17" s="13">
        <f>J16*100/B16</f>
        <v>9</v>
      </c>
      <c r="K17" s="13">
        <f>K16*100/B16</f>
        <v>0</v>
      </c>
      <c r="L17" s="13">
        <f>L16*100/B16</f>
        <v>136</v>
      </c>
      <c r="M17" s="13">
        <f>M16*100/B16</f>
        <v>9</v>
      </c>
      <c r="N17" s="13">
        <f>N16*100/B16</f>
        <v>0</v>
      </c>
      <c r="O17" s="13">
        <f>O16*100/B16</f>
        <v>141</v>
      </c>
      <c r="P17" s="13">
        <f>P16*100/B16</f>
        <v>4</v>
      </c>
      <c r="Q17" s="13">
        <f>Q16*100/B16</f>
        <v>0</v>
      </c>
      <c r="R17" s="5"/>
      <c r="S17" s="5"/>
      <c r="T17" s="5"/>
      <c r="U17" s="23"/>
      <c r="V17" s="23"/>
      <c r="W17" s="23"/>
    </row>
    <row r="18" spans="1:23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I4:R4"/>
    <mergeCell ref="R7:W7"/>
    <mergeCell ref="N1:O1"/>
    <mergeCell ref="O7:Q7"/>
    <mergeCell ref="A7:A8"/>
    <mergeCell ref="B7:B8"/>
    <mergeCell ref="C7:E7"/>
    <mergeCell ref="F7:H7"/>
    <mergeCell ref="I7:K7"/>
    <mergeCell ref="L7:N7"/>
    <mergeCell ref="B3:G3"/>
    <mergeCell ref="V1:W1"/>
    <mergeCell ref="I2:R2"/>
    <mergeCell ref="I3:O3"/>
  </mergeCells>
  <phoneticPr fontId="3" type="noConversion"/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2024-05-24T05:07:39Z</cp:lastPrinted>
  <dcterms:created xsi:type="dcterms:W3CDTF">2022-12-22T06:57:03Z</dcterms:created>
  <dcterms:modified xsi:type="dcterms:W3CDTF">2024-12-29T16:43:41Z</dcterms:modified>
</cp:coreProperties>
</file>